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20640" windowHeight="99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Sheet1!$A$1:$J$37</definedName>
    <definedName name="_xlnm.Print_Titles" localSheetId="0">Sheet1!$1:$10</definedName>
  </definedNames>
  <calcPr calcId="144525"/>
</workbook>
</file>

<file path=xl/calcChain.xml><?xml version="1.0" encoding="utf-8"?>
<calcChain xmlns="http://schemas.openxmlformats.org/spreadsheetml/2006/main">
  <c r="G17" i="1" l="1"/>
  <c r="K27" i="1" l="1"/>
  <c r="K26" i="1"/>
  <c r="K25" i="1"/>
  <c r="K24" i="1"/>
  <c r="K17" i="1"/>
  <c r="G27" i="1"/>
  <c r="G26" i="1"/>
  <c r="G25" i="1"/>
  <c r="G24" i="1"/>
  <c r="K30" i="1" l="1"/>
  <c r="K21" i="1"/>
  <c r="K20" i="1"/>
  <c r="K16" i="1"/>
  <c r="K15" i="1"/>
  <c r="K12" i="1"/>
  <c r="G16" i="1" l="1"/>
  <c r="G30" i="1" l="1"/>
  <c r="G12" i="1" l="1"/>
  <c r="G15" i="1" l="1"/>
  <c r="G21" i="1"/>
  <c r="G20" i="1" l="1"/>
</calcChain>
</file>

<file path=xl/sharedStrings.xml><?xml version="1.0" encoding="utf-8"?>
<sst xmlns="http://schemas.openxmlformats.org/spreadsheetml/2006/main" count="66" uniqueCount="50">
  <si>
    <t>FDP Form 7 - 20% Component of the IRA Utilization</t>
  </si>
  <si>
    <t>20% COMPONENT OF THE IRA UTILIZATION</t>
  </si>
  <si>
    <t>Province, City or Municipality: CALAUAN</t>
  </si>
  <si>
    <t>Program or Project</t>
  </si>
  <si>
    <t>Location</t>
  </si>
  <si>
    <t>Total Cost</t>
  </si>
  <si>
    <t>Date Started</t>
  </si>
  <si>
    <t>Completion</t>
  </si>
  <si>
    <t>Date</t>
  </si>
  <si>
    <t xml:space="preserve">Target </t>
  </si>
  <si>
    <t>Project Status</t>
  </si>
  <si>
    <t xml:space="preserve">% of </t>
  </si>
  <si>
    <t xml:space="preserve">No. of </t>
  </si>
  <si>
    <t xml:space="preserve">Extensions, </t>
  </si>
  <si>
    <t>if any</t>
  </si>
  <si>
    <t>Remarks</t>
  </si>
  <si>
    <t>We hereby certify that we have reviewed the contents and hereby attest to</t>
  </si>
  <si>
    <t xml:space="preserve">the veracity and correctness of the data of information contained in this </t>
  </si>
  <si>
    <t>document.</t>
  </si>
  <si>
    <t>JOSE G. MEDEL</t>
  </si>
  <si>
    <t>Municipal Budget Officer I</t>
  </si>
  <si>
    <t>Incurred to Date</t>
  </si>
  <si>
    <t>BUENAFRIDO T. BERRIS</t>
  </si>
  <si>
    <t>Local Chief Executive</t>
  </si>
  <si>
    <t>Brgy. Masiit</t>
  </si>
  <si>
    <t>Riprapping of Irrigation Canal at Pathway going to Balagbag Araw River</t>
  </si>
  <si>
    <t>Brgy. Limao</t>
  </si>
  <si>
    <t>Brgy. Lamot 1</t>
  </si>
  <si>
    <t xml:space="preserve">Concrete box culvert &amp; Drainage System at Sitio Lanzonesan </t>
  </si>
  <si>
    <t xml:space="preserve">Repair of Concrete Bridge at Purok 1 </t>
  </si>
  <si>
    <t>On-Going</t>
  </si>
  <si>
    <t>Brgy. Sto. Tomas</t>
  </si>
  <si>
    <t xml:space="preserve">Construction of Evacuation Center </t>
  </si>
  <si>
    <t>SOCIAL DEVELOPMENT</t>
  </si>
  <si>
    <t>ENVIRONMENTAL MANAGEMENT</t>
  </si>
  <si>
    <t>CAPITAL OUTLAY (GENERAL FUND)</t>
  </si>
  <si>
    <t>Brgy. Imok</t>
  </si>
  <si>
    <t>Concreting of Pathway at Purok 3 &amp; 4, Brgy. Imok</t>
  </si>
  <si>
    <t xml:space="preserve">ECONOMIC DEVELOPMENT </t>
  </si>
  <si>
    <t>Construction of Limao to Perez Road</t>
  </si>
  <si>
    <t>Brgy. Limao to Perez Road</t>
  </si>
  <si>
    <t>Completion of Conference Hall / Dialysis Center</t>
  </si>
  <si>
    <t>Procurement of Equipments, reagents and kits for COVID 19 testing</t>
  </si>
  <si>
    <t>Procurement of medicines &amp; vitamins</t>
  </si>
  <si>
    <t>Procurement of hospital / medical equipment and supplies</t>
  </si>
  <si>
    <t>COVID 19 RELATED PROJECTS</t>
  </si>
  <si>
    <t>Expenses for the construction / lease/ rental of additional space / building to accommodate</t>
  </si>
  <si>
    <t>Calauan, Laguna</t>
  </si>
  <si>
    <t>(sgd)</t>
  </si>
  <si>
    <r>
      <t xml:space="preserve">FOR THE </t>
    </r>
    <r>
      <rPr>
        <b/>
        <u/>
        <sz val="14"/>
        <color theme="1"/>
        <rFont val="Calibri"/>
        <family val="2"/>
        <scheme val="minor"/>
      </rPr>
      <t xml:space="preserve">2nd </t>
    </r>
    <r>
      <rPr>
        <b/>
        <sz val="14"/>
        <color theme="1"/>
        <rFont val="Calibri"/>
        <family val="2"/>
        <scheme val="minor"/>
      </rPr>
      <t>QUARTER, CY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</si>
</sst>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0."/>
    <numFmt numFmtId="166" formatCode="mmm\-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9" xfId="1" applyFont="1" applyBorder="1" applyAlignment="1">
      <alignment horizontal="center"/>
    </xf>
    <xf numFmtId="0" fontId="4" fillId="0" borderId="0" xfId="0" applyFont="1"/>
    <xf numFmtId="164" fontId="0" fillId="0" borderId="0" xfId="1" applyFont="1"/>
    <xf numFmtId="164" fontId="0" fillId="0" borderId="7" xfId="1" applyFont="1" applyBorder="1"/>
    <xf numFmtId="0" fontId="4" fillId="0" borderId="10" xfId="0" applyFont="1" applyBorder="1" applyAlignment="1">
      <alignment horizontal="center"/>
    </xf>
    <xf numFmtId="164" fontId="0" fillId="0" borderId="0" xfId="1" applyFont="1" applyAlignment="1">
      <alignment horizontal="center"/>
    </xf>
    <xf numFmtId="164" fontId="1" fillId="0" borderId="3" xfId="1" applyFont="1" applyBorder="1" applyAlignment="1">
      <alignment horizontal="center"/>
    </xf>
    <xf numFmtId="164" fontId="1" fillId="0" borderId="5" xfId="1" applyFont="1" applyBorder="1" applyAlignment="1">
      <alignment horizontal="center"/>
    </xf>
    <xf numFmtId="164" fontId="0" fillId="0" borderId="7" xfId="1" applyFont="1" applyBorder="1" applyAlignment="1">
      <alignment horizontal="center"/>
    </xf>
    <xf numFmtId="164" fontId="4" fillId="0" borderId="12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4" fontId="5" fillId="0" borderId="9" xfId="1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164" fontId="5" fillId="0" borderId="0" xfId="0" applyNumberFormat="1" applyFont="1" applyBorder="1" applyAlignment="1">
      <alignment horizontal="center"/>
    </xf>
    <xf numFmtId="164" fontId="5" fillId="0" borderId="0" xfId="1" applyFont="1" applyFill="1" applyBorder="1" applyAlignment="1">
      <alignment vertical="center"/>
    </xf>
    <xf numFmtId="166" fontId="4" fillId="0" borderId="0" xfId="0" applyNumberFormat="1" applyFont="1" applyBorder="1" applyAlignment="1">
      <alignment horizontal="center"/>
    </xf>
    <xf numFmtId="164" fontId="5" fillId="0" borderId="9" xfId="1" applyFont="1" applyFill="1" applyBorder="1" applyAlignment="1"/>
    <xf numFmtId="0" fontId="1" fillId="0" borderId="0" xfId="0" applyFont="1" applyAlignment="1">
      <alignment horizontal="center"/>
    </xf>
    <xf numFmtId="164" fontId="5" fillId="0" borderId="12" xfId="1" applyFont="1" applyBorder="1" applyAlignment="1">
      <alignment horizontal="center"/>
    </xf>
    <xf numFmtId="0" fontId="4" fillId="0" borderId="9" xfId="0" applyFont="1" applyBorder="1"/>
    <xf numFmtId="0" fontId="0" fillId="0" borderId="24" xfId="0" applyBorder="1"/>
    <xf numFmtId="0" fontId="4" fillId="0" borderId="10" xfId="0" applyFont="1" applyBorder="1"/>
    <xf numFmtId="0" fontId="5" fillId="0" borderId="15" xfId="0" applyFont="1" applyBorder="1" applyAlignment="1">
      <alignment horizontal="left"/>
    </xf>
    <xf numFmtId="0" fontId="4" fillId="0" borderId="0" xfId="0" applyFont="1" applyBorder="1" applyAlignment="1"/>
    <xf numFmtId="0" fontId="4" fillId="0" borderId="15" xfId="0" applyFont="1" applyBorder="1" applyAlignment="1"/>
    <xf numFmtId="0" fontId="4" fillId="0" borderId="11" xfId="0" applyFont="1" applyBorder="1" applyAlignment="1"/>
    <xf numFmtId="0" fontId="4" fillId="0" borderId="9" xfId="0" applyFont="1" applyBorder="1" applyAlignment="1"/>
    <xf numFmtId="0" fontId="9" fillId="0" borderId="0" xfId="0" applyFont="1"/>
    <xf numFmtId="165" fontId="2" fillId="0" borderId="18" xfId="0" applyNumberFormat="1" applyFont="1" applyBorder="1"/>
    <xf numFmtId="0" fontId="10" fillId="0" borderId="15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164" fontId="2" fillId="0" borderId="9" xfId="1" applyFont="1" applyBorder="1" applyAlignment="1"/>
    <xf numFmtId="166" fontId="2" fillId="0" borderId="9" xfId="0" applyNumberFormat="1" applyFont="1" applyBorder="1" applyAlignment="1">
      <alignment horizontal="center"/>
    </xf>
    <xf numFmtId="164" fontId="2" fillId="0" borderId="9" xfId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10" fillId="0" borderId="9" xfId="1" applyFont="1" applyBorder="1" applyAlignment="1">
      <alignment horizontal="center"/>
    </xf>
    <xf numFmtId="164" fontId="10" fillId="0" borderId="9" xfId="1" applyFont="1" applyFill="1" applyBorder="1" applyAlignment="1"/>
    <xf numFmtId="164" fontId="2" fillId="0" borderId="12" xfId="1" applyFont="1" applyBorder="1" applyAlignment="1">
      <alignment horizontal="center"/>
    </xf>
    <xf numFmtId="165" fontId="10" fillId="0" borderId="26" xfId="0" applyNumberFormat="1" applyFont="1" applyBorder="1" applyAlignment="1"/>
    <xf numFmtId="164" fontId="10" fillId="0" borderId="19" xfId="1" applyFont="1" applyFill="1" applyBorder="1" applyAlignment="1"/>
    <xf numFmtId="166" fontId="2" fillId="0" borderId="19" xfId="0" applyNumberFormat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164" fontId="2" fillId="0" borderId="19" xfId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Font="1"/>
    <xf numFmtId="0" fontId="0" fillId="0" borderId="11" xfId="0" applyFont="1" applyBorder="1" applyAlignment="1">
      <alignment horizontal="center"/>
    </xf>
    <xf numFmtId="164" fontId="4" fillId="0" borderId="9" xfId="0" applyNumberFormat="1" applyFont="1" applyBorder="1"/>
    <xf numFmtId="164" fontId="0" fillId="0" borderId="0" xfId="0" applyNumberFormat="1" applyFont="1"/>
    <xf numFmtId="165" fontId="10" fillId="0" borderId="26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10" fillId="0" borderId="3" xfId="1" applyFont="1" applyFill="1" applyBorder="1" applyAlignment="1"/>
    <xf numFmtId="164" fontId="10" fillId="0" borderId="9" xfId="1" applyFont="1" applyFill="1" applyBorder="1" applyAlignment="1">
      <alignment vertical="center"/>
    </xf>
    <xf numFmtId="164" fontId="10" fillId="0" borderId="3" xfId="1" applyFont="1" applyBorder="1" applyAlignment="1">
      <alignment horizontal="center"/>
    </xf>
    <xf numFmtId="0" fontId="10" fillId="0" borderId="15" xfId="0" applyFont="1" applyBorder="1" applyAlignment="1">
      <alignment horizontal="left" vertical="center"/>
    </xf>
    <xf numFmtId="43" fontId="0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164" fontId="2" fillId="0" borderId="9" xfId="1" applyFont="1" applyFill="1" applyBorder="1" applyAlignment="1"/>
    <xf numFmtId="166" fontId="2" fillId="0" borderId="9" xfId="0" applyNumberFormat="1" applyFont="1" applyFill="1" applyBorder="1" applyAlignment="1">
      <alignment horizontal="center"/>
    </xf>
    <xf numFmtId="164" fontId="2" fillId="0" borderId="9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vertical="center"/>
    </xf>
    <xf numFmtId="164" fontId="10" fillId="0" borderId="12" xfId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4" fontId="2" fillId="0" borderId="3" xfId="1" applyFont="1" applyFill="1" applyBorder="1" applyAlignment="1">
      <alignment horizontal="center"/>
    </xf>
    <xf numFmtId="164" fontId="2" fillId="0" borderId="19" xfId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 vertical="center"/>
    </xf>
    <xf numFmtId="164" fontId="10" fillId="0" borderId="9" xfId="1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/>
    </xf>
    <xf numFmtId="164" fontId="2" fillId="0" borderId="9" xfId="1" applyFont="1" applyFill="1" applyBorder="1" applyAlignment="1">
      <alignment horizontal="center" vertical="center"/>
    </xf>
    <xf numFmtId="164" fontId="2" fillId="0" borderId="19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0" xfId="0" applyFont="1" applyBorder="1"/>
    <xf numFmtId="164" fontId="10" fillId="0" borderId="0" xfId="1" applyFont="1" applyBorder="1"/>
    <xf numFmtId="0" fontId="4" fillId="0" borderId="15" xfId="0" applyFont="1" applyBorder="1"/>
    <xf numFmtId="164" fontId="10" fillId="0" borderId="9" xfId="1" applyFont="1" applyBorder="1"/>
    <xf numFmtId="0" fontId="2" fillId="0" borderId="0" xfId="0" applyFont="1"/>
    <xf numFmtId="0" fontId="11" fillId="0" borderId="23" xfId="0" applyFont="1" applyBorder="1"/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165" fontId="11" fillId="0" borderId="18" xfId="0" applyNumberFormat="1" applyFont="1" applyBorder="1"/>
    <xf numFmtId="165" fontId="2" fillId="0" borderId="0" xfId="0" applyNumberFormat="1" applyFont="1" applyBorder="1"/>
    <xf numFmtId="0" fontId="10" fillId="0" borderId="9" xfId="0" applyFont="1" applyBorder="1" applyAlignment="1">
      <alignment horizontal="center"/>
    </xf>
    <xf numFmtId="165" fontId="11" fillId="0" borderId="17" xfId="0" applyNumberFormat="1" applyFont="1" applyBorder="1"/>
    <xf numFmtId="165" fontId="2" fillId="0" borderId="29" xfId="0" applyNumberFormat="1" applyFont="1" applyBorder="1"/>
    <xf numFmtId="0" fontId="10" fillId="0" borderId="30" xfId="0" applyFont="1" applyBorder="1" applyAlignment="1">
      <alignment horizontal="left"/>
    </xf>
    <xf numFmtId="164" fontId="10" fillId="0" borderId="31" xfId="1" applyFont="1" applyBorder="1" applyAlignment="1">
      <alignment horizontal="center"/>
    </xf>
    <xf numFmtId="164" fontId="10" fillId="0" borderId="31" xfId="1" applyFont="1" applyFill="1" applyBorder="1" applyAlignment="1"/>
    <xf numFmtId="166" fontId="2" fillId="0" borderId="31" xfId="0" applyNumberFormat="1" applyFont="1" applyBorder="1" applyAlignment="1">
      <alignment horizontal="center"/>
    </xf>
    <xf numFmtId="164" fontId="2" fillId="0" borderId="31" xfId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left" wrapText="1"/>
    </xf>
    <xf numFmtId="165" fontId="10" fillId="0" borderId="15" xfId="0" applyNumberFormat="1" applyFont="1" applyBorder="1" applyAlignment="1">
      <alignment horizontal="left"/>
    </xf>
    <xf numFmtId="165" fontId="10" fillId="0" borderId="15" xfId="0" applyNumberFormat="1" applyFont="1" applyBorder="1"/>
    <xf numFmtId="165" fontId="10" fillId="0" borderId="15" xfId="0" applyNumberFormat="1" applyFont="1" applyBorder="1" applyAlignment="1">
      <alignment wrapText="1"/>
    </xf>
    <xf numFmtId="17" fontId="10" fillId="0" borderId="9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164" fontId="1" fillId="0" borderId="3" xfId="1" applyFont="1" applyBorder="1" applyAlignment="1">
      <alignment horizontal="center" vertical="center"/>
    </xf>
    <xf numFmtId="164" fontId="1" fillId="0" borderId="5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zoomScale="98" zoomScaleNormal="100" zoomScaleSheetLayoutView="98" workbookViewId="0">
      <selection activeCell="G18" sqref="G18"/>
    </sheetView>
  </sheetViews>
  <sheetFormatPr defaultRowHeight="15" x14ac:dyDescent="0.25"/>
  <cols>
    <col min="1" max="1" width="3.5703125" style="94" customWidth="1"/>
    <col min="2" max="2" width="53.85546875" customWidth="1"/>
    <col min="3" max="3" width="16.28515625" style="1" customWidth="1"/>
    <col min="4" max="4" width="13.5703125" style="12" customWidth="1"/>
    <col min="5" max="6" width="12.7109375" style="1" customWidth="1"/>
    <col min="7" max="7" width="12.5703125" style="1" customWidth="1"/>
    <col min="8" max="8" width="16.7109375" style="15" customWidth="1"/>
    <col min="9" max="9" width="13.42578125" style="1" customWidth="1"/>
    <col min="10" max="10" width="14.28515625" style="1" customWidth="1"/>
    <col min="11" max="11" width="14" style="57" customWidth="1"/>
    <col min="12" max="12" width="10" bestFit="1" customWidth="1"/>
  </cols>
  <sheetData>
    <row r="1" spans="1:11" x14ac:dyDescent="0.25">
      <c r="B1" t="s">
        <v>0</v>
      </c>
    </row>
    <row r="3" spans="1:11" ht="18.75" x14ac:dyDescent="0.25">
      <c r="B3" s="118" t="s">
        <v>1</v>
      </c>
      <c r="C3" s="118"/>
      <c r="D3" s="118"/>
      <c r="E3" s="118"/>
      <c r="F3" s="118"/>
      <c r="G3" s="118"/>
      <c r="H3" s="118"/>
      <c r="I3" s="118"/>
      <c r="J3" s="118"/>
    </row>
    <row r="4" spans="1:11" ht="18.75" x14ac:dyDescent="0.25">
      <c r="B4" s="118" t="s">
        <v>49</v>
      </c>
      <c r="C4" s="118"/>
      <c r="D4" s="118"/>
      <c r="E4" s="118"/>
      <c r="F4" s="118"/>
      <c r="G4" s="118"/>
      <c r="H4" s="118"/>
      <c r="I4" s="118"/>
      <c r="J4" s="118"/>
    </row>
    <row r="6" spans="1:11" ht="15.75" x14ac:dyDescent="0.25">
      <c r="B6" s="39" t="s">
        <v>2</v>
      </c>
    </row>
    <row r="7" spans="1:11" ht="15" customHeight="1" thickBot="1" x14ac:dyDescent="0.3"/>
    <row r="8" spans="1:11" s="2" customFormat="1" x14ac:dyDescent="0.25">
      <c r="A8" s="130" t="s">
        <v>3</v>
      </c>
      <c r="B8" s="131"/>
      <c r="C8" s="120" t="s">
        <v>4</v>
      </c>
      <c r="D8" s="123" t="s">
        <v>5</v>
      </c>
      <c r="E8" s="120" t="s">
        <v>6</v>
      </c>
      <c r="F8" s="69" t="s">
        <v>9</v>
      </c>
      <c r="G8" s="119" t="s">
        <v>10</v>
      </c>
      <c r="H8" s="119"/>
      <c r="I8" s="69" t="s">
        <v>12</v>
      </c>
      <c r="J8" s="126" t="s">
        <v>15</v>
      </c>
    </row>
    <row r="9" spans="1:11" s="3" customFormat="1" x14ac:dyDescent="0.25">
      <c r="A9" s="132"/>
      <c r="B9" s="133"/>
      <c r="C9" s="121"/>
      <c r="D9" s="124"/>
      <c r="E9" s="121"/>
      <c r="F9" s="4" t="s">
        <v>7</v>
      </c>
      <c r="G9" s="4" t="s">
        <v>11</v>
      </c>
      <c r="H9" s="16" t="s">
        <v>5</v>
      </c>
      <c r="I9" s="4" t="s">
        <v>13</v>
      </c>
      <c r="J9" s="127"/>
    </row>
    <row r="10" spans="1:11" s="3" customFormat="1" ht="15.75" thickBot="1" x14ac:dyDescent="0.3">
      <c r="A10" s="134"/>
      <c r="B10" s="135"/>
      <c r="C10" s="122"/>
      <c r="D10" s="125"/>
      <c r="E10" s="122"/>
      <c r="F10" s="5" t="s">
        <v>8</v>
      </c>
      <c r="G10" s="5" t="s">
        <v>7</v>
      </c>
      <c r="H10" s="17" t="s">
        <v>21</v>
      </c>
      <c r="I10" s="5" t="s">
        <v>14</v>
      </c>
      <c r="J10" s="128"/>
    </row>
    <row r="11" spans="1:11" ht="18.75" customHeight="1" x14ac:dyDescent="0.25">
      <c r="A11" s="95" t="s">
        <v>33</v>
      </c>
      <c r="B11" s="32"/>
      <c r="C11" s="6"/>
      <c r="D11" s="13"/>
      <c r="E11" s="6"/>
      <c r="F11" s="6"/>
      <c r="G11" s="6"/>
      <c r="H11" s="18"/>
      <c r="I11" s="6"/>
      <c r="J11" s="7"/>
    </row>
    <row r="12" spans="1:11" s="11" customFormat="1" ht="18.75" customHeight="1" x14ac:dyDescent="0.25">
      <c r="A12" s="40">
        <v>1</v>
      </c>
      <c r="B12" s="41" t="s">
        <v>32</v>
      </c>
      <c r="C12" s="47" t="s">
        <v>31</v>
      </c>
      <c r="D12" s="48">
        <v>1996466.01</v>
      </c>
      <c r="E12" s="44">
        <v>43374</v>
      </c>
      <c r="F12" s="44"/>
      <c r="G12" s="49">
        <f>H12/D12*100</f>
        <v>85.00000007513276</v>
      </c>
      <c r="H12" s="45">
        <v>1696996.11</v>
      </c>
      <c r="I12" s="42"/>
      <c r="J12" s="46" t="s">
        <v>30</v>
      </c>
      <c r="K12" s="60">
        <f>D12-H12</f>
        <v>299469.89999999991</v>
      </c>
    </row>
    <row r="13" spans="1:11" s="11" customFormat="1" ht="18.75" customHeight="1" x14ac:dyDescent="0.25">
      <c r="A13" s="40"/>
      <c r="B13" s="34"/>
      <c r="C13" s="30"/>
      <c r="D13" s="28"/>
      <c r="E13" s="22"/>
      <c r="F13" s="22"/>
      <c r="G13" s="19"/>
      <c r="H13" s="10"/>
      <c r="I13" s="9"/>
      <c r="J13" s="14"/>
      <c r="K13" s="57"/>
    </row>
    <row r="14" spans="1:11" s="11" customFormat="1" ht="18.75" customHeight="1" x14ac:dyDescent="0.25">
      <c r="A14" s="96" t="s">
        <v>38</v>
      </c>
      <c r="B14" s="35"/>
      <c r="C14" s="30"/>
      <c r="D14" s="28"/>
      <c r="E14" s="22"/>
      <c r="F14" s="22"/>
      <c r="G14" s="19"/>
      <c r="H14" s="10"/>
      <c r="I14" s="9"/>
      <c r="J14" s="14"/>
      <c r="K14" s="57"/>
    </row>
    <row r="15" spans="1:11" s="11" customFormat="1" ht="18.75" customHeight="1" x14ac:dyDescent="0.25">
      <c r="A15" s="50">
        <v>3</v>
      </c>
      <c r="B15" s="70" t="s">
        <v>29</v>
      </c>
      <c r="C15" s="71" t="s">
        <v>27</v>
      </c>
      <c r="D15" s="72">
        <v>496870</v>
      </c>
      <c r="E15" s="73">
        <v>43252</v>
      </c>
      <c r="F15" s="73"/>
      <c r="G15" s="74">
        <f t="shared" ref="G15:G16" si="0">H15/D15*100</f>
        <v>89.35423752691851</v>
      </c>
      <c r="H15" s="74">
        <v>443974.40000000002</v>
      </c>
      <c r="I15" s="71"/>
      <c r="J15" s="75" t="s">
        <v>30</v>
      </c>
      <c r="K15" s="60">
        <f t="shared" ref="K15:K16" si="1">D15-H15</f>
        <v>52895.599999999977</v>
      </c>
    </row>
    <row r="16" spans="1:11" s="11" customFormat="1" ht="18.75" customHeight="1" x14ac:dyDescent="0.25">
      <c r="A16" s="50">
        <v>7</v>
      </c>
      <c r="B16" s="76" t="s">
        <v>37</v>
      </c>
      <c r="C16" s="77" t="s">
        <v>36</v>
      </c>
      <c r="D16" s="64">
        <v>848192.46</v>
      </c>
      <c r="E16" s="78">
        <v>43497</v>
      </c>
      <c r="F16" s="78"/>
      <c r="G16" s="79">
        <f t="shared" si="0"/>
        <v>79.756741765895924</v>
      </c>
      <c r="H16" s="80">
        <v>676490.67</v>
      </c>
      <c r="I16" s="81"/>
      <c r="J16" s="82" t="s">
        <v>30</v>
      </c>
      <c r="K16" s="60">
        <f t="shared" si="1"/>
        <v>171701.78999999992</v>
      </c>
    </row>
    <row r="17" spans="1:11" s="63" customFormat="1" ht="30" customHeight="1" x14ac:dyDescent="0.25">
      <c r="A17" s="61">
        <v>8</v>
      </c>
      <c r="B17" s="83" t="s">
        <v>39</v>
      </c>
      <c r="C17" s="84" t="s">
        <v>40</v>
      </c>
      <c r="D17" s="65">
        <v>25729326.57</v>
      </c>
      <c r="E17" s="85">
        <v>43800</v>
      </c>
      <c r="F17" s="85"/>
      <c r="G17" s="86">
        <f>H17/D17*100</f>
        <v>65.282701062159987</v>
      </c>
      <c r="H17" s="87">
        <v>16796799.350000001</v>
      </c>
      <c r="I17" s="88"/>
      <c r="J17" s="89" t="s">
        <v>30</v>
      </c>
      <c r="K17" s="62">
        <f>D17-H17</f>
        <v>8932527.2199999988</v>
      </c>
    </row>
    <row r="18" spans="1:11" s="11" customFormat="1" ht="18.75" customHeight="1" x14ac:dyDescent="0.25">
      <c r="A18" s="50"/>
      <c r="B18" s="67"/>
      <c r="C18" s="66"/>
      <c r="D18" s="51"/>
      <c r="E18" s="52"/>
      <c r="F18" s="52"/>
      <c r="G18" s="53"/>
      <c r="H18" s="54"/>
      <c r="I18" s="55"/>
      <c r="J18" s="56"/>
      <c r="K18" s="60"/>
    </row>
    <row r="19" spans="1:11" s="11" customFormat="1" ht="18.75" customHeight="1" x14ac:dyDescent="0.25">
      <c r="A19" s="97" t="s">
        <v>34</v>
      </c>
      <c r="B19" s="37"/>
      <c r="C19" s="23"/>
      <c r="D19" s="28"/>
      <c r="E19" s="22"/>
      <c r="F19" s="22"/>
      <c r="G19" s="10"/>
      <c r="H19" s="10"/>
      <c r="I19" s="9"/>
      <c r="J19" s="14"/>
      <c r="K19" s="57"/>
    </row>
    <row r="20" spans="1:11" s="11" customFormat="1" ht="18.75" customHeight="1" x14ac:dyDescent="0.2">
      <c r="A20" s="40">
        <v>9</v>
      </c>
      <c r="B20" s="41" t="s">
        <v>25</v>
      </c>
      <c r="C20" s="42" t="s">
        <v>24</v>
      </c>
      <c r="D20" s="43">
        <v>996949.6</v>
      </c>
      <c r="E20" s="44">
        <v>43070</v>
      </c>
      <c r="F20" s="44"/>
      <c r="G20" s="45">
        <f t="shared" ref="G20" si="2">H20/D20*100</f>
        <v>86.0000004012239</v>
      </c>
      <c r="H20" s="45">
        <v>857376.66</v>
      </c>
      <c r="I20" s="42"/>
      <c r="J20" s="46" t="s">
        <v>30</v>
      </c>
      <c r="K20" s="62">
        <f t="shared" ref="K20:K21" si="3">D20-H20</f>
        <v>139572.93999999994</v>
      </c>
    </row>
    <row r="21" spans="1:11" s="11" customFormat="1" ht="18.75" customHeight="1" x14ac:dyDescent="0.2">
      <c r="A21" s="40">
        <v>10</v>
      </c>
      <c r="B21" s="41" t="s">
        <v>28</v>
      </c>
      <c r="C21" s="42" t="s">
        <v>26</v>
      </c>
      <c r="D21" s="43">
        <v>847016.82</v>
      </c>
      <c r="E21" s="44">
        <v>43252</v>
      </c>
      <c r="F21" s="44"/>
      <c r="G21" s="45">
        <f t="shared" ref="G21" si="4">H21/D21*100</f>
        <v>76.181110547485943</v>
      </c>
      <c r="H21" s="45">
        <v>645266.81999999995</v>
      </c>
      <c r="I21" s="42"/>
      <c r="J21" s="46" t="s">
        <v>30</v>
      </c>
      <c r="K21" s="62">
        <f t="shared" si="3"/>
        <v>201750</v>
      </c>
    </row>
    <row r="22" spans="1:11" s="11" customFormat="1" ht="18.75" customHeight="1" x14ac:dyDescent="0.25">
      <c r="A22" s="40"/>
      <c r="B22" s="36"/>
      <c r="C22" s="31"/>
      <c r="D22" s="31"/>
      <c r="E22" s="31"/>
      <c r="F22" s="31"/>
      <c r="G22" s="31"/>
      <c r="H22" s="59"/>
      <c r="I22" s="31"/>
      <c r="J22" s="33"/>
      <c r="K22" s="57"/>
    </row>
    <row r="23" spans="1:11" s="11" customFormat="1" ht="18.75" customHeight="1" x14ac:dyDescent="0.25">
      <c r="A23" s="101" t="s">
        <v>45</v>
      </c>
      <c r="B23" s="35"/>
      <c r="C23" s="31"/>
      <c r="D23" s="31"/>
      <c r="E23" s="90"/>
      <c r="F23" s="31"/>
      <c r="G23" s="31"/>
      <c r="H23" s="59"/>
      <c r="I23" s="31"/>
      <c r="J23" s="33"/>
      <c r="K23" s="57"/>
    </row>
    <row r="24" spans="1:11" s="11" customFormat="1" ht="27" customHeight="1" x14ac:dyDescent="0.2">
      <c r="A24" s="110">
        <v>11</v>
      </c>
      <c r="B24" s="111" t="s">
        <v>42</v>
      </c>
      <c r="C24" s="100" t="s">
        <v>47</v>
      </c>
      <c r="D24" s="93">
        <v>500000</v>
      </c>
      <c r="E24" s="115">
        <v>44256</v>
      </c>
      <c r="F24" s="92"/>
      <c r="G24" s="45">
        <f t="shared" ref="G24:G27" si="5">H24/D24*100</f>
        <v>55.300000000000004</v>
      </c>
      <c r="H24" s="59">
        <v>276500</v>
      </c>
      <c r="I24" s="31"/>
      <c r="J24" s="46" t="s">
        <v>30</v>
      </c>
      <c r="K24" s="62">
        <f t="shared" ref="K24:K27" si="6">D24-H24</f>
        <v>223500</v>
      </c>
    </row>
    <row r="25" spans="1:11" s="11" customFormat="1" ht="18.75" customHeight="1" x14ac:dyDescent="0.2">
      <c r="A25" s="110">
        <v>12</v>
      </c>
      <c r="B25" s="112" t="s">
        <v>43</v>
      </c>
      <c r="C25" s="100" t="s">
        <v>47</v>
      </c>
      <c r="D25" s="93">
        <v>500000</v>
      </c>
      <c r="E25" s="115">
        <v>44256</v>
      </c>
      <c r="F25" s="92"/>
      <c r="G25" s="45">
        <f t="shared" si="5"/>
        <v>15.388250000000001</v>
      </c>
      <c r="H25" s="59">
        <v>76941.25</v>
      </c>
      <c r="I25" s="31"/>
      <c r="J25" s="46" t="s">
        <v>30</v>
      </c>
      <c r="K25" s="62">
        <f t="shared" si="6"/>
        <v>423058.75</v>
      </c>
    </row>
    <row r="26" spans="1:11" s="11" customFormat="1" ht="18.75" customHeight="1" x14ac:dyDescent="0.2">
      <c r="A26" s="110">
        <v>13</v>
      </c>
      <c r="B26" s="113" t="s">
        <v>44</v>
      </c>
      <c r="C26" s="100" t="s">
        <v>47</v>
      </c>
      <c r="D26" s="93">
        <v>500000</v>
      </c>
      <c r="E26" s="115">
        <v>44256</v>
      </c>
      <c r="F26" s="92"/>
      <c r="G26" s="45">
        <f t="shared" si="5"/>
        <v>32.846440000000001</v>
      </c>
      <c r="H26" s="59">
        <v>164232.20000000001</v>
      </c>
      <c r="I26" s="31"/>
      <c r="J26" s="46" t="s">
        <v>30</v>
      </c>
      <c r="K26" s="62">
        <f t="shared" si="6"/>
        <v>335767.8</v>
      </c>
    </row>
    <row r="27" spans="1:11" s="11" customFormat="1" ht="27" customHeight="1" x14ac:dyDescent="0.2">
      <c r="A27" s="110">
        <v>14</v>
      </c>
      <c r="B27" s="114" t="s">
        <v>46</v>
      </c>
      <c r="C27" s="100" t="s">
        <v>47</v>
      </c>
      <c r="D27" s="93">
        <v>2500000</v>
      </c>
      <c r="E27" s="115">
        <v>44256</v>
      </c>
      <c r="F27" s="91"/>
      <c r="G27" s="45">
        <f t="shared" si="5"/>
        <v>5.28</v>
      </c>
      <c r="H27" s="59">
        <v>132000</v>
      </c>
      <c r="I27" s="31"/>
      <c r="J27" s="46" t="s">
        <v>30</v>
      </c>
      <c r="K27" s="62">
        <f t="shared" si="6"/>
        <v>2368000</v>
      </c>
    </row>
    <row r="28" spans="1:11" s="11" customFormat="1" ht="18.75" customHeight="1" x14ac:dyDescent="0.25">
      <c r="A28" s="40"/>
      <c r="B28" s="36"/>
      <c r="C28" s="31"/>
      <c r="D28" s="31"/>
      <c r="E28" s="31"/>
      <c r="F28" s="31"/>
      <c r="G28" s="31"/>
      <c r="H28" s="31"/>
      <c r="I28" s="31"/>
      <c r="J28" s="33"/>
      <c r="K28" s="57"/>
    </row>
    <row r="29" spans="1:11" s="11" customFormat="1" ht="18.75" customHeight="1" x14ac:dyDescent="0.25">
      <c r="A29" s="98" t="s">
        <v>35</v>
      </c>
      <c r="B29" s="38"/>
      <c r="C29" s="31"/>
      <c r="D29" s="31"/>
      <c r="E29" s="31"/>
      <c r="F29" s="31"/>
      <c r="G29" s="31"/>
      <c r="H29" s="31"/>
      <c r="I29" s="31"/>
      <c r="J29" s="33"/>
      <c r="K29" s="57"/>
    </row>
    <row r="30" spans="1:11" s="11" customFormat="1" ht="18.75" customHeight="1" thickBot="1" x14ac:dyDescent="0.3">
      <c r="A30" s="102">
        <v>15</v>
      </c>
      <c r="B30" s="103" t="s">
        <v>41</v>
      </c>
      <c r="C30" s="104"/>
      <c r="D30" s="105">
        <v>4250996</v>
      </c>
      <c r="E30" s="106">
        <v>43800</v>
      </c>
      <c r="F30" s="106"/>
      <c r="G30" s="107">
        <f>H30/D30*100</f>
        <v>89.862545154123879</v>
      </c>
      <c r="H30" s="107">
        <v>3820053.2</v>
      </c>
      <c r="I30" s="108"/>
      <c r="J30" s="109" t="s">
        <v>30</v>
      </c>
      <c r="K30" s="68">
        <f>D30-H30</f>
        <v>430942.79999999981</v>
      </c>
    </row>
    <row r="31" spans="1:11" s="11" customFormat="1" ht="12.75" customHeight="1" x14ac:dyDescent="0.25">
      <c r="A31" s="99"/>
      <c r="B31" s="24"/>
      <c r="C31" s="25"/>
      <c r="D31" s="26"/>
      <c r="E31" s="27"/>
      <c r="F31" s="27"/>
      <c r="G31" s="21"/>
      <c r="H31" s="21"/>
      <c r="I31" s="20"/>
      <c r="J31" s="20"/>
      <c r="K31" s="57"/>
    </row>
    <row r="32" spans="1:11" x14ac:dyDescent="0.25">
      <c r="B32" s="57" t="s">
        <v>16</v>
      </c>
      <c r="C32" s="8"/>
      <c r="E32" s="8"/>
      <c r="F32" s="8"/>
      <c r="G32" s="8"/>
      <c r="I32" s="8"/>
      <c r="J32" s="8"/>
    </row>
    <row r="33" spans="2:10" x14ac:dyDescent="0.25">
      <c r="B33" s="57" t="s">
        <v>17</v>
      </c>
      <c r="C33" s="8"/>
      <c r="E33" s="8"/>
      <c r="F33" s="8"/>
      <c r="G33" s="8"/>
      <c r="I33" s="8"/>
      <c r="J33" s="8"/>
    </row>
    <row r="34" spans="2:10" x14ac:dyDescent="0.25">
      <c r="B34" s="57" t="s">
        <v>18</v>
      </c>
      <c r="C34" s="8"/>
      <c r="E34" s="8"/>
      <c r="F34" s="8"/>
      <c r="G34" s="8"/>
      <c r="I34" s="8"/>
      <c r="J34" s="8"/>
    </row>
    <row r="35" spans="2:10" x14ac:dyDescent="0.25">
      <c r="B35" s="58" t="s">
        <v>48</v>
      </c>
      <c r="C35" s="8"/>
      <c r="E35" s="8"/>
      <c r="F35" s="8"/>
      <c r="G35" s="8"/>
      <c r="H35" s="129" t="s">
        <v>48</v>
      </c>
      <c r="I35" s="129"/>
      <c r="J35" s="8"/>
    </row>
    <row r="36" spans="2:10" x14ac:dyDescent="0.25">
      <c r="B36" s="29" t="s">
        <v>19</v>
      </c>
      <c r="C36" s="8"/>
      <c r="E36" s="8"/>
      <c r="F36" s="8"/>
      <c r="G36" s="8"/>
      <c r="H36" s="116" t="s">
        <v>22</v>
      </c>
      <c r="I36" s="116"/>
      <c r="J36" s="8"/>
    </row>
    <row r="37" spans="2:10" x14ac:dyDescent="0.25">
      <c r="B37" s="8" t="s">
        <v>20</v>
      </c>
      <c r="C37" s="8"/>
      <c r="E37" s="8"/>
      <c r="F37" s="8"/>
      <c r="G37" s="8"/>
      <c r="H37" s="117" t="s">
        <v>23</v>
      </c>
      <c r="I37" s="117"/>
      <c r="J37" s="8"/>
    </row>
  </sheetData>
  <mergeCells count="11">
    <mergeCell ref="H36:I36"/>
    <mergeCell ref="H37:I37"/>
    <mergeCell ref="B3:J3"/>
    <mergeCell ref="B4:J4"/>
    <mergeCell ref="G8:H8"/>
    <mergeCell ref="C8:C10"/>
    <mergeCell ref="D8:D10"/>
    <mergeCell ref="E8:E10"/>
    <mergeCell ref="J8:J10"/>
    <mergeCell ref="H35:I35"/>
    <mergeCell ref="A8:B10"/>
  </mergeCells>
  <printOptions horizontalCentered="1"/>
  <pageMargins left="0.23622047244094491" right="0.23622047244094491" top="0.39370078740157483" bottom="0.39370078740157483" header="0.31496062992125984" footer="0.31496062992125984"/>
  <pageSetup paperSize="10000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Brinas</dc:creator>
  <cp:lastModifiedBy>Windows User</cp:lastModifiedBy>
  <cp:lastPrinted>2021-08-11T01:39:57Z</cp:lastPrinted>
  <dcterms:created xsi:type="dcterms:W3CDTF">2016-02-16T02:48:32Z</dcterms:created>
  <dcterms:modified xsi:type="dcterms:W3CDTF">2021-08-13T01:25:45Z</dcterms:modified>
</cp:coreProperties>
</file>